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Site\ITB_Sales_Pitches\"/>
    </mc:Choice>
  </mc:AlternateContent>
  <xr:revisionPtr revIDLastSave="0" documentId="13_ncr:1_{DBECC8DE-C760-47B8-BBFA-1F5F623C3990}" xr6:coauthVersionLast="45" xr6:coauthVersionMax="47" xr10:uidLastSave="{00000000-0000-0000-0000-000000000000}"/>
  <bookViews>
    <workbookView xWindow="-120" yWindow="-120" windowWidth="29040" windowHeight="15990" xr2:uid="{BE0D393F-7BC0-42AB-B9FD-B21A93484ED9}"/>
  </bookViews>
  <sheets>
    <sheet name="2% Efficiency Increas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3" i="1"/>
  <c r="G33" i="1" s="1"/>
  <c r="F32" i="1"/>
  <c r="F31" i="1"/>
  <c r="G31" i="1" s="1"/>
  <c r="F30" i="1"/>
  <c r="G30" i="1" s="1"/>
  <c r="F29" i="1"/>
  <c r="E23" i="1"/>
  <c r="H32" i="1" l="1"/>
  <c r="F35" i="1"/>
  <c r="H30" i="1"/>
  <c r="J30" i="1"/>
  <c r="I30" i="1"/>
  <c r="J32" i="1"/>
  <c r="I32" i="1"/>
  <c r="H29" i="1"/>
  <c r="H33" i="1"/>
  <c r="H31" i="1"/>
  <c r="G32" i="1"/>
  <c r="G29" i="1"/>
  <c r="I31" i="1" l="1"/>
  <c r="J31" i="1"/>
  <c r="J33" i="1"/>
  <c r="I33" i="1"/>
  <c r="G35" i="1"/>
  <c r="J29" i="1"/>
  <c r="I29" i="1"/>
  <c r="H35" i="1"/>
  <c r="H37" i="1" s="1"/>
  <c r="I35" i="1" l="1"/>
  <c r="J35" i="1"/>
</calcChain>
</file>

<file path=xl/sharedStrings.xml><?xml version="1.0" encoding="utf-8"?>
<sst xmlns="http://schemas.openxmlformats.org/spreadsheetml/2006/main" count="36" uniqueCount="29">
  <si>
    <t>It takes This Much coal to make a MWHr of Electricity</t>
  </si>
  <si>
    <t>Tons/MWHr</t>
  </si>
  <si>
    <t xml:space="preserve"> </t>
  </si>
  <si>
    <t>Per ton</t>
  </si>
  <si>
    <t xml:space="preserve">That coal releases Carbon Dioxide at </t>
  </si>
  <si>
    <t>pounds CO2 per ton of coal</t>
  </si>
  <si>
    <t>Tons C02 Per ton of coal</t>
  </si>
  <si>
    <t>Effy Increase</t>
  </si>
  <si>
    <t>Added Power</t>
  </si>
  <si>
    <t>Coal to</t>
  </si>
  <si>
    <t>Cost of</t>
  </si>
  <si>
    <t>CO2 Produced</t>
  </si>
  <si>
    <t xml:space="preserve">     Cost to remove Carbon Dioxide</t>
  </si>
  <si>
    <t xml:space="preserve">   Year</t>
  </si>
  <si>
    <t>Total Revenue</t>
  </si>
  <si>
    <t>2% of Total</t>
  </si>
  <si>
    <t>Total</t>
  </si>
  <si>
    <t>make 2%</t>
  </si>
  <si>
    <t xml:space="preserve">Coal </t>
  </si>
  <si>
    <t>by generation</t>
  </si>
  <si>
    <t>(ad)</t>
  </si>
  <si>
    <t>($$$)</t>
  </si>
  <si>
    <t>(MWHrs)</t>
  </si>
  <si>
    <t>(Tons)</t>
  </si>
  <si>
    <t>Averages</t>
  </si>
  <si>
    <t>How much CO2 and pollution comes from burning coal?</t>
  </si>
  <si>
    <t>Average Tons of Carbon Dioxide abated by comprehensive index testing</t>
  </si>
  <si>
    <t>and optimization.</t>
  </si>
  <si>
    <t>Click here to see source article: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</si>
</sst>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0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"/>
    </font>
    <font>
      <b/>
      <sz val="14"/>
      <color theme="1"/>
      <name val="Times New Roman"/>
      <family val="1"/>
    </font>
    <font>
      <b/>
      <u/>
      <sz val="14"/>
      <color theme="10"/>
      <name val="times"/>
    </font>
    <font>
      <b/>
      <sz val="14"/>
      <name val="times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u/>
      <sz val="18"/>
      <color theme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8" fillId="5" borderId="0" xfId="4" applyNumberFormat="1" applyFont="1" applyFill="1"/>
    <xf numFmtId="0" fontId="6" fillId="5" borderId="0" xfId="0" applyFont="1" applyFill="1"/>
    <xf numFmtId="165" fontId="9" fillId="4" borderId="1" xfId="3" applyNumberFormat="1" applyFont="1"/>
    <xf numFmtId="3" fontId="5" fillId="0" borderId="0" xfId="0" applyNumberFormat="1" applyFont="1"/>
    <xf numFmtId="3" fontId="6" fillId="0" borderId="0" xfId="0" applyNumberFormat="1" applyFont="1" applyAlignment="1">
      <alignment horizontal="center"/>
    </xf>
    <xf numFmtId="164" fontId="9" fillId="4" borderId="1" xfId="3" applyNumberFormat="1" applyFont="1"/>
    <xf numFmtId="0" fontId="6" fillId="5" borderId="0" xfId="0" applyFont="1" applyFill="1" applyAlignment="1">
      <alignment horizontal="center"/>
    </xf>
    <xf numFmtId="166" fontId="6" fillId="0" borderId="0" xfId="0" applyNumberFormat="1" applyFont="1"/>
    <xf numFmtId="1" fontId="6" fillId="5" borderId="0" xfId="0" applyNumberFormat="1" applyFont="1" applyFill="1"/>
    <xf numFmtId="3" fontId="9" fillId="4" borderId="1" xfId="3" applyNumberFormat="1" applyFont="1"/>
    <xf numFmtId="3" fontId="6" fillId="5" borderId="0" xfId="0" applyNumberFormat="1" applyFont="1" applyFill="1"/>
    <xf numFmtId="6" fontId="6" fillId="0" borderId="0" xfId="0" applyNumberFormat="1" applyFont="1"/>
    <xf numFmtId="3" fontId="6" fillId="6" borderId="0" xfId="0" applyNumberFormat="1" applyFont="1" applyFill="1" applyAlignment="1">
      <alignment horizontal="center"/>
    </xf>
    <xf numFmtId="164" fontId="6" fillId="6" borderId="0" xfId="0" applyNumberFormat="1" applyFont="1" applyFill="1" applyAlignment="1">
      <alignment horizontal="center"/>
    </xf>
    <xf numFmtId="3" fontId="9" fillId="7" borderId="0" xfId="1" applyNumberFormat="1" applyFont="1" applyFill="1" applyAlignment="1"/>
    <xf numFmtId="0" fontId="9" fillId="7" borderId="0" xfId="1" applyFont="1" applyFill="1" applyAlignment="1"/>
    <xf numFmtId="1" fontId="10" fillId="8" borderId="0" xfId="1" applyNumberFormat="1" applyFont="1" applyFill="1" applyAlignment="1">
      <alignment horizontal="center"/>
    </xf>
    <xf numFmtId="3" fontId="10" fillId="8" borderId="0" xfId="1" applyNumberFormat="1" applyFont="1" applyFill="1" applyAlignment="1">
      <alignment horizontal="center"/>
    </xf>
    <xf numFmtId="3" fontId="10" fillId="8" borderId="0" xfId="2" applyNumberFormat="1" applyFont="1" applyFill="1" applyAlignment="1">
      <alignment horizontal="center"/>
    </xf>
    <xf numFmtId="0" fontId="9" fillId="7" borderId="0" xfId="0" applyFont="1" applyFill="1"/>
    <xf numFmtId="1" fontId="10" fillId="8" borderId="0" xfId="1" quotePrefix="1" applyNumberFormat="1" applyFont="1" applyFill="1" applyAlignment="1">
      <alignment horizontal="center"/>
    </xf>
    <xf numFmtId="3" fontId="10" fillId="8" borderId="0" xfId="1" quotePrefix="1" applyNumberFormat="1" applyFont="1" applyFill="1" applyAlignment="1">
      <alignment horizontal="center"/>
    </xf>
    <xf numFmtId="3" fontId="9" fillId="7" borderId="0" xfId="0" applyNumberFormat="1" applyFont="1" applyFill="1"/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164" fontId="0" fillId="0" borderId="0" xfId="0" applyNumberFormat="1"/>
    <xf numFmtId="0" fontId="4" fillId="0" borderId="0" xfId="4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3" fontId="6" fillId="0" borderId="0" xfId="0" applyNumberFormat="1" applyFont="1"/>
    <xf numFmtId="0" fontId="14" fillId="0" borderId="0" xfId="4" applyFont="1"/>
  </cellXfs>
  <cellStyles count="5">
    <cellStyle name="Good" xfId="1" builtinId="26"/>
    <cellStyle name="Hyperlink" xfId="4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ingenergy.com/how-much-co2-and-other-pollutants-come-from-burning-coal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60476</xdr:colOff>
      <xdr:row>2</xdr:row>
      <xdr:rowOff>48947</xdr:rowOff>
    </xdr:from>
    <xdr:to>
      <xdr:col>8</xdr:col>
      <xdr:colOff>1364066</xdr:colOff>
      <xdr:row>11</xdr:row>
      <xdr:rowOff>122009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7707AD-3C85-43B7-8C71-53EA69DFA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6882" y="429947"/>
          <a:ext cx="1303590" cy="1823281"/>
        </a:xfrm>
        <a:prstGeom prst="rect">
          <a:avLst/>
        </a:prstGeom>
      </xdr:spPr>
    </xdr:pic>
    <xdr:clientData/>
  </xdr:twoCellAnchor>
  <xdr:twoCellAnchor editAs="oneCell">
    <xdr:from>
      <xdr:col>0</xdr:col>
      <xdr:colOff>158864</xdr:colOff>
      <xdr:row>0</xdr:row>
      <xdr:rowOff>160677</xdr:rowOff>
    </xdr:from>
    <xdr:to>
      <xdr:col>7</xdr:col>
      <xdr:colOff>944533</xdr:colOff>
      <xdr:row>16</xdr:row>
      <xdr:rowOff>23018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D4B615-2E21-421B-996E-4BF610C43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864" y="160677"/>
          <a:ext cx="9062894" cy="306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5</xdr:col>
      <xdr:colOff>895996</xdr:colOff>
      <xdr:row>63</xdr:row>
      <xdr:rowOff>31816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F390167-E5B6-47F7-AEE1-743DE0E88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048625"/>
          <a:ext cx="6908652" cy="5806347"/>
        </a:xfrm>
        <a:prstGeom prst="rect">
          <a:avLst/>
        </a:prstGeom>
        <a:scene3d>
          <a:camera prst="orthographicFront"/>
          <a:lightRig rig="threePt" dir="t"/>
        </a:scene3d>
        <a:sp3d contourW="6350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ingenergy.com/environmental-impact-coal-water-co2-so2-mercury-pollution/" TargetMode="External"/><Relationship Id="rId1" Type="http://schemas.openxmlformats.org/officeDocument/2006/relationships/hyperlink" Target="https://www.freeingenergy.com/environmental-impact-coal-water-co2-so2-mercury-pollutio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1076-6AF9-4265-B8F1-9D1791524D6C}">
  <dimension ref="A1:AM90"/>
  <sheetViews>
    <sheetView tabSelected="1" topLeftCell="A12" zoomScale="80" zoomScaleNormal="80" workbookViewId="0">
      <selection activeCell="J21" sqref="J21"/>
    </sheetView>
  </sheetViews>
  <sheetFormatPr defaultRowHeight="15" x14ac:dyDescent="0.25"/>
  <cols>
    <col min="1" max="1" width="16.85546875" style="1" customWidth="1"/>
    <col min="2" max="2" width="21.5703125" style="1" customWidth="1"/>
    <col min="3" max="3" width="19.7109375" customWidth="1"/>
    <col min="4" max="4" width="16.85546875" customWidth="1"/>
    <col min="5" max="5" width="15.42578125" customWidth="1"/>
    <col min="6" max="6" width="16.7109375" customWidth="1"/>
    <col min="7" max="7" width="17" customWidth="1"/>
    <col min="8" max="8" width="16.28515625" customWidth="1"/>
    <col min="9" max="9" width="22.140625" customWidth="1"/>
    <col min="10" max="10" width="27.7109375" customWidth="1"/>
    <col min="12" max="12" width="19.85546875" customWidth="1"/>
    <col min="14" max="15" width="11.140625" bestFit="1" customWidth="1"/>
    <col min="25" max="25" width="6.42578125" customWidth="1"/>
    <col min="26" max="26" width="13.42578125" customWidth="1"/>
    <col min="28" max="28" width="12" customWidth="1"/>
  </cols>
  <sheetData>
    <row r="1" spans="1:21" x14ac:dyDescent="0.25">
      <c r="A1"/>
      <c r="B1"/>
    </row>
    <row r="2" spans="1:21" x14ac:dyDescent="0.25">
      <c r="A2"/>
      <c r="B2"/>
    </row>
    <row r="3" spans="1:21" x14ac:dyDescent="0.25">
      <c r="A3"/>
      <c r="B3"/>
    </row>
    <row r="4" spans="1:21" x14ac:dyDescent="0.25">
      <c r="A4"/>
      <c r="B4"/>
    </row>
    <row r="9" spans="1:21" ht="15.75" x14ac:dyDescent="0.25">
      <c r="I9" s="2"/>
      <c r="J9" s="2"/>
    </row>
    <row r="10" spans="1:21" ht="15.75" x14ac:dyDescent="0.25">
      <c r="I10" s="2"/>
      <c r="J10" s="2"/>
    </row>
    <row r="11" spans="1:21" ht="15.75" x14ac:dyDescent="0.25">
      <c r="I11" s="2"/>
      <c r="J11" s="2"/>
    </row>
    <row r="12" spans="1:21" ht="15.75" x14ac:dyDescent="0.25">
      <c r="I12" s="2"/>
      <c r="J12" s="2"/>
    </row>
    <row r="13" spans="1:21" ht="15.75" x14ac:dyDescent="0.25">
      <c r="I13" s="2"/>
      <c r="J13" s="2"/>
    </row>
    <row r="14" spans="1:21" ht="15.75" x14ac:dyDescent="0.25">
      <c r="I14" s="2"/>
      <c r="J14" s="2"/>
    </row>
    <row r="15" spans="1:21" ht="18.75" x14ac:dyDescent="0.3">
      <c r="A15"/>
      <c r="B15" s="3"/>
      <c r="C15" s="3"/>
      <c r="D15" s="3"/>
      <c r="E15" s="3"/>
      <c r="F15" s="3"/>
      <c r="G15" s="3"/>
      <c r="H15" s="3"/>
      <c r="I15" s="3"/>
    </row>
    <row r="16" spans="1:21" ht="18.75" x14ac:dyDescent="0.3">
      <c r="A16"/>
      <c r="B16" s="3"/>
      <c r="C16" s="3"/>
      <c r="D16" s="3"/>
      <c r="E16" s="3"/>
      <c r="F16" s="3"/>
      <c r="G16" s="3"/>
      <c r="H16" s="3"/>
      <c r="I16" s="3"/>
      <c r="U16" s="4"/>
    </row>
    <row r="17" spans="1:21" ht="18.75" x14ac:dyDescent="0.3">
      <c r="A17"/>
      <c r="B17" s="3"/>
      <c r="C17" s="3"/>
      <c r="D17" s="3"/>
      <c r="E17" s="3"/>
      <c r="F17" s="3"/>
      <c r="G17" s="3"/>
      <c r="H17" s="3"/>
      <c r="I17" s="3"/>
      <c r="U17" s="5"/>
    </row>
    <row r="18" spans="1:21" ht="18.75" x14ac:dyDescent="0.3">
      <c r="A18"/>
      <c r="B18" s="6"/>
      <c r="C18" s="7" t="s">
        <v>0</v>
      </c>
      <c r="D18" s="8"/>
      <c r="E18" s="8"/>
      <c r="F18" s="8"/>
      <c r="G18" s="8"/>
      <c r="H18" s="8"/>
      <c r="I18" s="3"/>
      <c r="U18" s="5"/>
    </row>
    <row r="19" spans="1:21" ht="18.75" x14ac:dyDescent="0.3">
      <c r="A19"/>
      <c r="B19" s="6"/>
      <c r="C19" s="9">
        <v>1.1151</v>
      </c>
      <c r="D19" s="8" t="s">
        <v>1</v>
      </c>
      <c r="E19" s="8" t="s">
        <v>2</v>
      </c>
      <c r="F19" s="8" t="s">
        <v>2</v>
      </c>
      <c r="G19" s="8"/>
      <c r="H19" s="8"/>
      <c r="I19" s="3"/>
      <c r="M19" s="10"/>
      <c r="U19" s="5"/>
    </row>
    <row r="20" spans="1:21" ht="18.75" x14ac:dyDescent="0.3">
      <c r="A20"/>
      <c r="B20" s="11"/>
      <c r="C20" s="12">
        <v>36</v>
      </c>
      <c r="D20" s="8" t="s">
        <v>3</v>
      </c>
      <c r="E20" s="8"/>
      <c r="F20" s="13"/>
      <c r="G20" s="8"/>
      <c r="H20" s="8"/>
      <c r="I20" s="3"/>
      <c r="U20" s="5"/>
    </row>
    <row r="21" spans="1:21" ht="18.75" x14ac:dyDescent="0.3">
      <c r="A21"/>
      <c r="B21" s="6"/>
      <c r="C21" s="14"/>
      <c r="D21" s="3"/>
      <c r="E21" s="15" t="s">
        <v>4</v>
      </c>
      <c r="F21" s="8"/>
      <c r="G21" s="8"/>
      <c r="H21" s="8"/>
      <c r="I21" s="3"/>
      <c r="U21" s="5"/>
    </row>
    <row r="22" spans="1:21" ht="18.75" x14ac:dyDescent="0.3">
      <c r="A22"/>
      <c r="B22" s="6"/>
      <c r="C22" s="14"/>
      <c r="D22" s="3"/>
      <c r="E22" s="16">
        <v>4173</v>
      </c>
      <c r="F22" s="8" t="s">
        <v>5</v>
      </c>
      <c r="G22" s="17"/>
      <c r="H22" s="8"/>
      <c r="I22" s="3"/>
      <c r="U22" s="5"/>
    </row>
    <row r="23" spans="1:21" ht="18.75" x14ac:dyDescent="0.3">
      <c r="A23"/>
      <c r="B23" s="6"/>
      <c r="C23" s="14"/>
      <c r="D23" s="3"/>
      <c r="E23" s="9">
        <f>E22/2000</f>
        <v>2.0865</v>
      </c>
      <c r="F23" s="8" t="s">
        <v>6</v>
      </c>
      <c r="G23" s="17"/>
      <c r="H23" s="8"/>
      <c r="I23" s="3"/>
      <c r="U23" s="5"/>
    </row>
    <row r="24" spans="1:21" ht="18.75" x14ac:dyDescent="0.3">
      <c r="A24"/>
      <c r="B24" s="6"/>
      <c r="C24" s="14"/>
      <c r="D24" s="3"/>
      <c r="E24" s="3"/>
      <c r="F24" s="3"/>
      <c r="G24" s="3"/>
      <c r="H24" s="3"/>
      <c r="I24" s="3"/>
      <c r="U24" s="5"/>
    </row>
    <row r="25" spans="1:21" ht="18.75" x14ac:dyDescent="0.3">
      <c r="E25" s="3"/>
      <c r="F25" s="3"/>
      <c r="G25" s="3"/>
      <c r="H25" s="3"/>
      <c r="I25" s="18">
        <v>40</v>
      </c>
      <c r="J25" s="18">
        <v>85</v>
      </c>
      <c r="K25" s="3"/>
      <c r="L25" s="3"/>
      <c r="U25" s="5"/>
    </row>
    <row r="26" spans="1:21" ht="18.75" x14ac:dyDescent="0.3">
      <c r="A26" s="1" t="s">
        <v>2</v>
      </c>
      <c r="C26" s="19" t="s">
        <v>7</v>
      </c>
      <c r="E26" s="20" t="s">
        <v>8</v>
      </c>
      <c r="F26" s="19" t="s">
        <v>9</v>
      </c>
      <c r="G26" s="19" t="s">
        <v>10</v>
      </c>
      <c r="H26" s="19" t="s">
        <v>11</v>
      </c>
      <c r="I26" s="21" t="s">
        <v>12</v>
      </c>
      <c r="J26" s="22"/>
      <c r="K26" s="22"/>
      <c r="U26" s="5"/>
    </row>
    <row r="27" spans="1:21" ht="18.75" x14ac:dyDescent="0.3">
      <c r="A27" s="23" t="s">
        <v>13</v>
      </c>
      <c r="B27" s="24" t="s">
        <v>14</v>
      </c>
      <c r="C27" s="19" t="s">
        <v>15</v>
      </c>
      <c r="D27" s="25" t="s">
        <v>16</v>
      </c>
      <c r="E27" s="20" t="s">
        <v>15</v>
      </c>
      <c r="F27" s="19" t="s">
        <v>17</v>
      </c>
      <c r="G27" s="19" t="s">
        <v>18</v>
      </c>
      <c r="H27" s="19" t="s">
        <v>19</v>
      </c>
      <c r="I27" s="26"/>
      <c r="J27" s="26"/>
      <c r="K27" s="26"/>
      <c r="U27" s="5"/>
    </row>
    <row r="28" spans="1:21" s="1" customFormat="1" ht="18.75" x14ac:dyDescent="0.3">
      <c r="A28" s="27" t="s">
        <v>20</v>
      </c>
      <c r="B28" s="28" t="s">
        <v>21</v>
      </c>
      <c r="C28" s="19" t="s">
        <v>21</v>
      </c>
      <c r="D28" s="25" t="s">
        <v>22</v>
      </c>
      <c r="E28" s="20" t="s">
        <v>22</v>
      </c>
      <c r="F28" s="19" t="s">
        <v>23</v>
      </c>
      <c r="G28" s="19" t="s">
        <v>21</v>
      </c>
      <c r="H28" s="19" t="s">
        <v>23</v>
      </c>
      <c r="I28" s="29"/>
      <c r="J28" s="26"/>
      <c r="K28" s="26"/>
      <c r="L28"/>
      <c r="M28"/>
      <c r="N28"/>
      <c r="O28"/>
      <c r="P28"/>
      <c r="Q28"/>
      <c r="R28"/>
      <c r="S28"/>
      <c r="T28"/>
      <c r="U28" s="5"/>
    </row>
    <row r="29" spans="1:21" ht="18.75" x14ac:dyDescent="0.3">
      <c r="A29" s="30">
        <v>2017</v>
      </c>
      <c r="B29" s="31">
        <v>2540000000</v>
      </c>
      <c r="C29" s="6">
        <v>50800000</v>
      </c>
      <c r="D29" s="32">
        <v>91398886</v>
      </c>
      <c r="E29" s="11">
        <v>1827977.72</v>
      </c>
      <c r="F29" s="11">
        <f>E29*C$19</f>
        <v>2038377.955572</v>
      </c>
      <c r="G29" s="6">
        <f>F29*C$20</f>
        <v>73381606.400591999</v>
      </c>
      <c r="H29" s="11">
        <f>F29*E$23</f>
        <v>4253075.6043009777</v>
      </c>
      <c r="I29" s="33">
        <f>H29*I$25</f>
        <v>170123024.17203909</v>
      </c>
      <c r="J29" s="33">
        <f>H29*J$25</f>
        <v>361511426.36558312</v>
      </c>
    </row>
    <row r="30" spans="1:21" ht="22.5" customHeight="1" x14ac:dyDescent="0.3">
      <c r="A30" s="30">
        <v>2018</v>
      </c>
      <c r="B30" s="31">
        <v>2660000000</v>
      </c>
      <c r="C30" s="6">
        <v>53200000</v>
      </c>
      <c r="D30" s="32">
        <v>89356018</v>
      </c>
      <c r="E30" s="11">
        <v>1787120.36</v>
      </c>
      <c r="F30" s="11">
        <f>E30*C$19</f>
        <v>1992817.913436</v>
      </c>
      <c r="G30" s="6">
        <f>F30*C$20</f>
        <v>71741444.883696005</v>
      </c>
      <c r="H30" s="11">
        <f>F30*E$23</f>
        <v>4158014.5763842142</v>
      </c>
      <c r="I30" s="33">
        <f t="shared" ref="I30:I33" si="0">H30*I$25</f>
        <v>166320583.05536857</v>
      </c>
      <c r="J30" s="33">
        <f t="shared" ref="J30:J33" si="1">H30*J$25</f>
        <v>353431238.9926582</v>
      </c>
    </row>
    <row r="31" spans="1:21" ht="20.25" customHeight="1" x14ac:dyDescent="0.3">
      <c r="A31" s="30">
        <v>2019</v>
      </c>
      <c r="B31" s="31">
        <v>2599000000</v>
      </c>
      <c r="C31" s="6">
        <v>51980000</v>
      </c>
      <c r="D31" s="32">
        <v>73804930</v>
      </c>
      <c r="E31" s="11">
        <v>1476098.6</v>
      </c>
      <c r="F31" s="11">
        <f>E31*C$19</f>
        <v>1645997.54886</v>
      </c>
      <c r="G31" s="6">
        <f>F31*C$20</f>
        <v>59255911.758960001</v>
      </c>
      <c r="H31" s="11">
        <f>F31*E$23</f>
        <v>3434373.8856963902</v>
      </c>
      <c r="I31" s="33">
        <f t="shared" si="0"/>
        <v>137374955.42785561</v>
      </c>
      <c r="J31" s="33">
        <f t="shared" si="1"/>
        <v>291921780.28419316</v>
      </c>
    </row>
    <row r="32" spans="1:21" ht="18.75" x14ac:dyDescent="0.3">
      <c r="A32" s="30">
        <v>2020</v>
      </c>
      <c r="B32" s="31">
        <v>2605000000</v>
      </c>
      <c r="C32" s="6">
        <v>52100000</v>
      </c>
      <c r="D32" s="32">
        <v>80670150</v>
      </c>
      <c r="E32" s="11">
        <v>1613403</v>
      </c>
      <c r="F32" s="11">
        <f>E32*C$19</f>
        <v>1799105.6853</v>
      </c>
      <c r="G32" s="6">
        <f>F32*C$20</f>
        <v>64767804.6708</v>
      </c>
      <c r="H32" s="11">
        <f>F32*E$23</f>
        <v>3753834.01237845</v>
      </c>
      <c r="I32" s="33">
        <f t="shared" si="0"/>
        <v>150153360.49513799</v>
      </c>
      <c r="J32" s="33">
        <f t="shared" si="1"/>
        <v>319075891.05216825</v>
      </c>
    </row>
    <row r="33" spans="1:12" ht="18.75" x14ac:dyDescent="0.3">
      <c r="A33" s="30">
        <v>2021</v>
      </c>
      <c r="B33" s="31">
        <v>2740700000</v>
      </c>
      <c r="C33" s="6">
        <v>54814000</v>
      </c>
      <c r="D33" s="32">
        <v>73501725</v>
      </c>
      <c r="E33" s="11">
        <v>1470034.5</v>
      </c>
      <c r="F33" s="11">
        <f>E33*C$19</f>
        <v>1639235.47095</v>
      </c>
      <c r="G33" s="6">
        <f>F33*C$20</f>
        <v>59012476.9542</v>
      </c>
      <c r="H33" s="11">
        <f>F33*E$23</f>
        <v>3420264.810137175</v>
      </c>
      <c r="I33" s="33">
        <f t="shared" si="0"/>
        <v>136810592.405487</v>
      </c>
      <c r="J33" s="33">
        <f t="shared" si="1"/>
        <v>290722508.86165988</v>
      </c>
    </row>
    <row r="34" spans="1:12" ht="18.75" x14ac:dyDescent="0.3">
      <c r="A34"/>
      <c r="B34"/>
      <c r="C34" s="6"/>
      <c r="D34" s="6"/>
      <c r="E34" s="11"/>
      <c r="F34" s="11"/>
      <c r="G34" s="6"/>
      <c r="H34" s="11"/>
      <c r="I34" s="33"/>
      <c r="J34" s="33"/>
    </row>
    <row r="35" spans="1:12" ht="18.75" x14ac:dyDescent="0.3">
      <c r="A35" s="34" t="s">
        <v>24</v>
      </c>
      <c r="B35" s="6">
        <f t="shared" ref="B35:J35" si="2">AVERAGE(B29:B34)</f>
        <v>2628940000</v>
      </c>
      <c r="C35" s="6">
        <f t="shared" si="2"/>
        <v>52578800</v>
      </c>
      <c r="D35" s="11">
        <f t="shared" si="2"/>
        <v>81746341.799999997</v>
      </c>
      <c r="E35" s="11">
        <f t="shared" si="2"/>
        <v>1634926.8359999999</v>
      </c>
      <c r="F35" s="11">
        <f t="shared" si="2"/>
        <v>1823106.9148235999</v>
      </c>
      <c r="G35" s="6">
        <f t="shared" si="2"/>
        <v>65631848.933649614</v>
      </c>
      <c r="H35" s="11">
        <f t="shared" si="2"/>
        <v>3803912.5777794421</v>
      </c>
      <c r="I35" s="6">
        <f t="shared" si="2"/>
        <v>152156503.11117768</v>
      </c>
      <c r="J35" s="6">
        <f t="shared" si="2"/>
        <v>323332569.11125249</v>
      </c>
    </row>
    <row r="36" spans="1:12" ht="18.75" x14ac:dyDescent="0.3">
      <c r="I36" s="35"/>
      <c r="J36" s="35"/>
    </row>
    <row r="37" spans="1:12" ht="18.75" x14ac:dyDescent="0.3">
      <c r="H37" s="43">
        <f>H35</f>
        <v>3803912.5777794421</v>
      </c>
      <c r="I37" s="35" t="s">
        <v>26</v>
      </c>
      <c r="J37" s="35"/>
    </row>
    <row r="38" spans="1:12" ht="18.75" x14ac:dyDescent="0.3">
      <c r="I38" s="35" t="s">
        <v>27</v>
      </c>
      <c r="J38" s="35"/>
    </row>
    <row r="39" spans="1:12" ht="18.75" x14ac:dyDescent="0.3">
      <c r="I39" s="35"/>
      <c r="J39" s="35"/>
    </row>
    <row r="40" spans="1:12" ht="25.5" x14ac:dyDescent="0.35">
      <c r="C40" s="36"/>
      <c r="H40" s="40" t="s">
        <v>28</v>
      </c>
      <c r="I40" s="35"/>
      <c r="J40" s="35"/>
    </row>
    <row r="41" spans="1:12" ht="23.25" x14ac:dyDescent="0.35">
      <c r="C41" s="36"/>
      <c r="H41" s="44" t="s">
        <v>25</v>
      </c>
      <c r="I41" s="35"/>
      <c r="J41" s="35"/>
    </row>
    <row r="42" spans="1:12" ht="26.25" x14ac:dyDescent="0.4">
      <c r="H42" s="42"/>
      <c r="I42" s="35"/>
      <c r="J42" s="35"/>
      <c r="K42" s="1"/>
      <c r="L42" s="1"/>
    </row>
    <row r="43" spans="1:12" ht="18.75" x14ac:dyDescent="0.3">
      <c r="I43" s="35"/>
      <c r="J43" s="35"/>
      <c r="K43" s="1"/>
      <c r="L43" s="1"/>
    </row>
    <row r="44" spans="1:12" x14ac:dyDescent="0.25">
      <c r="K44" s="1"/>
      <c r="L44" s="1"/>
    </row>
    <row r="45" spans="1:12" x14ac:dyDescent="0.25">
      <c r="K45" s="1"/>
      <c r="L45" s="1"/>
    </row>
    <row r="46" spans="1:12" x14ac:dyDescent="0.25">
      <c r="K46" s="1"/>
      <c r="L46" s="1"/>
    </row>
    <row r="47" spans="1:12" ht="15.75" x14ac:dyDescent="0.25">
      <c r="K47" s="10"/>
      <c r="L47" s="10"/>
    </row>
    <row r="50" spans="8:17" s="4" customFormat="1" x14ac:dyDescent="0.25">
      <c r="H50"/>
      <c r="I50"/>
      <c r="J50"/>
      <c r="K50"/>
      <c r="L50"/>
      <c r="M50"/>
      <c r="N50"/>
      <c r="O50"/>
      <c r="P50"/>
      <c r="Q50"/>
    </row>
    <row r="51" spans="8:17" s="5" customFormat="1" ht="18.75" x14ac:dyDescent="0.3">
      <c r="H51"/>
      <c r="I51"/>
      <c r="J51"/>
      <c r="K51"/>
      <c r="L51"/>
      <c r="M51"/>
      <c r="N51"/>
      <c r="O51"/>
      <c r="P51"/>
      <c r="Q51"/>
    </row>
    <row r="67" spans="1:39" s="3" customFormat="1" ht="18.75" x14ac:dyDescent="0.3">
      <c r="H67"/>
      <c r="I67"/>
      <c r="J67"/>
      <c r="K67"/>
      <c r="L67"/>
      <c r="M67"/>
      <c r="N67"/>
      <c r="O67"/>
      <c r="P67"/>
      <c r="Q67"/>
      <c r="AA67"/>
      <c r="AB67" s="2"/>
      <c r="AC67" s="2"/>
      <c r="AD67"/>
      <c r="AE67"/>
      <c r="AF67"/>
      <c r="AG67"/>
      <c r="AH67"/>
      <c r="AI67"/>
      <c r="AJ67"/>
      <c r="AK67"/>
      <c r="AL67"/>
      <c r="AM67"/>
    </row>
    <row r="68" spans="1:39" s="3" customFormat="1" ht="25.5" x14ac:dyDescent="0.35">
      <c r="A68" s="40"/>
      <c r="C68" s="40"/>
      <c r="D68" s="40"/>
      <c r="E68" s="40"/>
      <c r="H68"/>
      <c r="I68"/>
      <c r="J68"/>
      <c r="K68"/>
      <c r="L68"/>
      <c r="M68"/>
      <c r="N68"/>
      <c r="O68"/>
      <c r="P68"/>
      <c r="Q68"/>
      <c r="AA68"/>
      <c r="AB68" s="2"/>
      <c r="AC68" s="2"/>
      <c r="AD68"/>
      <c r="AE68"/>
      <c r="AF68"/>
      <c r="AG68"/>
      <c r="AH68"/>
      <c r="AI68"/>
      <c r="AJ68"/>
      <c r="AK68"/>
      <c r="AL68"/>
      <c r="AM68"/>
    </row>
    <row r="69" spans="1:39" s="3" customFormat="1" ht="26.25" x14ac:dyDescent="0.4">
      <c r="A69" s="40"/>
      <c r="C69" s="41"/>
      <c r="D69" s="41"/>
      <c r="E69" s="41"/>
      <c r="F69"/>
      <c r="G69" s="38"/>
      <c r="H69"/>
      <c r="I69"/>
      <c r="J69"/>
      <c r="K69"/>
      <c r="L69"/>
      <c r="M69"/>
      <c r="N69"/>
      <c r="O69"/>
      <c r="P69"/>
      <c r="Q69"/>
    </row>
    <row r="70" spans="1:39" ht="26.25" x14ac:dyDescent="0.4">
      <c r="A70" s="42"/>
      <c r="C70" s="41"/>
      <c r="D70" s="41"/>
      <c r="E70" s="41"/>
    </row>
    <row r="71" spans="1:39" ht="26.25" x14ac:dyDescent="0.4">
      <c r="A71" s="42"/>
      <c r="B71" s="42"/>
      <c r="C71" s="41"/>
      <c r="D71" s="41"/>
      <c r="E71" s="41"/>
    </row>
    <row r="74" spans="1:39" s="5" customFormat="1" ht="18.75" x14ac:dyDescent="0.3">
      <c r="H74" s="39"/>
      <c r="K74"/>
    </row>
    <row r="75" spans="1:39" s="5" customFormat="1" ht="19.5" customHeight="1" x14ac:dyDescent="0.3">
      <c r="H75" s="39"/>
      <c r="K75"/>
      <c r="L75" s="37"/>
      <c r="M75"/>
      <c r="N75"/>
      <c r="O75"/>
      <c r="P75"/>
      <c r="Q75" s="38"/>
    </row>
    <row r="76" spans="1:39" s="5" customFormat="1" ht="18.75" x14ac:dyDescent="0.3">
      <c r="H76" s="39"/>
      <c r="K76"/>
      <c r="L76"/>
      <c r="M76"/>
      <c r="N76"/>
      <c r="O76"/>
      <c r="P76"/>
      <c r="Q76" s="38"/>
    </row>
    <row r="77" spans="1:39" s="5" customFormat="1" ht="18.75" x14ac:dyDescent="0.3">
      <c r="H77" s="39"/>
      <c r="K77"/>
      <c r="L77"/>
      <c r="M77"/>
      <c r="N77"/>
      <c r="O77"/>
      <c r="P77"/>
      <c r="Q77" s="38"/>
    </row>
    <row r="78" spans="1:39" s="5" customFormat="1" ht="18.75" x14ac:dyDescent="0.3">
      <c r="H78" s="39"/>
      <c r="K78"/>
      <c r="L78"/>
      <c r="M78"/>
      <c r="N78"/>
      <c r="O78"/>
      <c r="P78"/>
      <c r="Q78" s="38"/>
    </row>
    <row r="79" spans="1:39" s="5" customFormat="1" ht="18.75" x14ac:dyDescent="0.3">
      <c r="H79" s="39"/>
      <c r="K79"/>
      <c r="L79"/>
      <c r="M79"/>
      <c r="N79"/>
      <c r="O79"/>
      <c r="P79"/>
      <c r="Q79" s="39"/>
    </row>
    <row r="80" spans="1:39" s="5" customFormat="1" ht="18.75" x14ac:dyDescent="0.3">
      <c r="H80" s="39"/>
      <c r="K80"/>
      <c r="L80"/>
      <c r="M80"/>
      <c r="N80"/>
      <c r="O80"/>
      <c r="P80"/>
      <c r="Q80" s="39"/>
    </row>
    <row r="81" spans="1:39" s="5" customFormat="1" ht="18.75" x14ac:dyDescent="0.3">
      <c r="H81" s="39"/>
      <c r="K81"/>
      <c r="L81"/>
      <c r="M81"/>
      <c r="N81"/>
      <c r="O81"/>
      <c r="P81"/>
      <c r="Q81" s="39"/>
    </row>
    <row r="82" spans="1:39" s="5" customFormat="1" ht="18.75" x14ac:dyDescent="0.3">
      <c r="H82" s="39"/>
      <c r="K82"/>
      <c r="L82"/>
      <c r="M82"/>
      <c r="N82"/>
      <c r="O82"/>
      <c r="P82"/>
      <c r="Q82" s="39"/>
    </row>
    <row r="83" spans="1:39" s="5" customFormat="1" ht="18.75" x14ac:dyDescent="0.3">
      <c r="H83" s="39"/>
      <c r="K83"/>
      <c r="L83"/>
      <c r="M83"/>
      <c r="N83"/>
      <c r="O83"/>
      <c r="P83"/>
      <c r="Q83" s="39"/>
    </row>
    <row r="84" spans="1:39" s="5" customFormat="1" ht="18.75" x14ac:dyDescent="0.3">
      <c r="H84" s="39"/>
      <c r="K84"/>
      <c r="L84"/>
      <c r="M84"/>
      <c r="N84"/>
      <c r="O84"/>
      <c r="P84"/>
      <c r="Q84" s="39"/>
    </row>
    <row r="85" spans="1:39" s="5" customFormat="1" ht="18.75" x14ac:dyDescent="0.3">
      <c r="H85" s="39"/>
      <c r="K85"/>
      <c r="L85"/>
      <c r="M85"/>
      <c r="N85"/>
      <c r="O85"/>
      <c r="P85"/>
      <c r="Q85" s="39"/>
      <c r="AA85"/>
      <c r="AB85" s="2"/>
      <c r="AC85" s="2"/>
      <c r="AD85"/>
      <c r="AE85"/>
      <c r="AF85"/>
      <c r="AG85"/>
      <c r="AH85"/>
      <c r="AI85"/>
      <c r="AJ85"/>
      <c r="AK85"/>
      <c r="AL85"/>
      <c r="AM85"/>
    </row>
    <row r="86" spans="1:39" s="5" customFormat="1" ht="18.75" x14ac:dyDescent="0.3">
      <c r="H86"/>
      <c r="I86"/>
      <c r="J86"/>
      <c r="K86"/>
      <c r="L86"/>
      <c r="M86"/>
      <c r="N86"/>
      <c r="O86"/>
      <c r="P86"/>
      <c r="Q86"/>
      <c r="AA86"/>
      <c r="AB86" s="2"/>
      <c r="AC86" s="2"/>
      <c r="AD86"/>
      <c r="AE86"/>
      <c r="AF86"/>
      <c r="AG86"/>
      <c r="AH86"/>
      <c r="AI86"/>
      <c r="AJ86"/>
      <c r="AK86"/>
      <c r="AL86"/>
      <c r="AM86"/>
    </row>
    <row r="87" spans="1:39" s="34" customFormat="1" ht="18.75" x14ac:dyDescent="0.3">
      <c r="H87"/>
      <c r="I87"/>
      <c r="J87"/>
      <c r="K87"/>
      <c r="L87"/>
      <c r="M87"/>
      <c r="N87"/>
      <c r="O87"/>
      <c r="P87"/>
      <c r="Q87"/>
      <c r="AA87"/>
      <c r="AB87" s="2"/>
      <c r="AC87" s="2"/>
      <c r="AD87"/>
      <c r="AE87"/>
      <c r="AF87"/>
      <c r="AG87"/>
      <c r="AH87"/>
      <c r="AI87"/>
      <c r="AJ87"/>
      <c r="AK87"/>
      <c r="AL87"/>
      <c r="AM87"/>
    </row>
    <row r="88" spans="1:39" s="3" customFormat="1" ht="18.75" x14ac:dyDescent="0.3">
      <c r="H88"/>
      <c r="I88"/>
      <c r="J88"/>
      <c r="K88"/>
      <c r="L88"/>
      <c r="M88"/>
      <c r="N88"/>
      <c r="O88"/>
      <c r="P88"/>
      <c r="Q88"/>
      <c r="AA88"/>
      <c r="AB88" s="2"/>
      <c r="AC88" s="2"/>
      <c r="AD88"/>
      <c r="AE88"/>
      <c r="AF88"/>
      <c r="AG88"/>
      <c r="AH88"/>
      <c r="AI88"/>
      <c r="AJ88"/>
      <c r="AK88"/>
      <c r="AL88"/>
      <c r="AM88"/>
    </row>
    <row r="89" spans="1:39" x14ac:dyDescent="0.25">
      <c r="A89"/>
    </row>
    <row r="90" spans="1:39" x14ac:dyDescent="0.25">
      <c r="A90"/>
    </row>
  </sheetData>
  <hyperlinks>
    <hyperlink ref="C18" r:id="rId1" location=":~:text=How%20much%20coal%20is%20burned%20to%20generate%201,electricity%2C%20enough%20coal%20to%20fill%20a%20hot%20tub." xr:uid="{E0720E7B-3A47-47BC-A0F5-44D1431D9D81}"/>
    <hyperlink ref="H41" r:id="rId2" xr:uid="{4986C30C-B6DC-47FE-8035-1B76CF43BEE8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2% Efficiency Increase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Albright</dc:creator>
  <cp:lastModifiedBy>Doug</cp:lastModifiedBy>
  <dcterms:created xsi:type="dcterms:W3CDTF">2023-12-05T11:18:46Z</dcterms:created>
  <dcterms:modified xsi:type="dcterms:W3CDTF">2024-06-11T14:10:33Z</dcterms:modified>
</cp:coreProperties>
</file>